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DF\1Artikelzusammenstellung\2016\9September\5Aufmacher_Messe_Kurztext_1\84 Schiefer Wurf\Excel\"/>
    </mc:Choice>
  </mc:AlternateContent>
  <bookViews>
    <workbookView xWindow="120" yWindow="45" windowWidth="15315" windowHeight="13095"/>
  </bookViews>
  <sheets>
    <sheet name="Schiefer Wurf" sheetId="1" r:id="rId1"/>
    <sheet name="Hilfsrechnung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7" i="2"/>
  <c r="C8" i="2"/>
  <c r="C9" i="2"/>
  <c r="C10" i="2"/>
  <c r="C6" i="2"/>
  <c r="E4" i="1" l="1"/>
  <c r="C13" i="1"/>
  <c r="E3" i="1"/>
  <c r="C11" i="1"/>
  <c r="C12" i="1" s="1"/>
</calcChain>
</file>

<file path=xl/sharedStrings.xml><?xml version="1.0" encoding="utf-8"?>
<sst xmlns="http://schemas.openxmlformats.org/spreadsheetml/2006/main" count="17" uniqueCount="16">
  <si>
    <t>Anfangsgeschwindigkeit V0:</t>
  </si>
  <si>
    <t>Winkel:</t>
  </si>
  <si>
    <t>Gegeben:</t>
  </si>
  <si>
    <t>Anziehungskraft:</t>
  </si>
  <si>
    <t>Umrechnung:</t>
  </si>
  <si>
    <t>Steigzeit th:</t>
  </si>
  <si>
    <t>Flugzeit tw:</t>
  </si>
  <si>
    <t>entspricht</t>
  </si>
  <si>
    <t>Zeit in Sekunden</t>
  </si>
  <si>
    <t>Fallweg in Meter</t>
  </si>
  <si>
    <t>Gravitationskonstante:</t>
  </si>
  <si>
    <t>Ergebnis:</t>
  </si>
  <si>
    <t>Schiefer und waagrechter Wurf</t>
  </si>
  <si>
    <t>Höhe Sy:</t>
  </si>
  <si>
    <t>Flugweite Sx / Xw:</t>
  </si>
  <si>
    <t>©2016 Welt der Fertigung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</si>
</sst>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&quot; m/s&quot;"/>
    <numFmt numFmtId="165" formatCode="#,##0.00&quot; Grad&quot;"/>
    <numFmt numFmtId="166" formatCode="#,##0.00&quot; m&quot;"/>
    <numFmt numFmtId="167" formatCode="#,##0.00&quot; s&quot;"/>
    <numFmt numFmtId="168" formatCode="0&quot; km/h&quot;"/>
    <numFmt numFmtId="169" formatCode="#,##0.000&quot; m/s&quot;"/>
    <numFmt numFmtId="170" formatCode="#,##0.00&quot; m/s²&quot;"/>
  </numFmts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8" fontId="0" fillId="2" borderId="1" xfId="0" applyNumberFormat="1" applyFill="1" applyBorder="1"/>
    <xf numFmtId="169" fontId="0" fillId="2" borderId="1" xfId="0" applyNumberFormat="1" applyFill="1" applyBorder="1"/>
    <xf numFmtId="169" fontId="0" fillId="3" borderId="1" xfId="0" applyNumberFormat="1" applyFill="1" applyBorder="1"/>
    <xf numFmtId="168" fontId="0" fillId="3" borderId="1" xfId="0" applyNumberFormat="1" applyFill="1" applyBorder="1"/>
    <xf numFmtId="166" fontId="0" fillId="3" borderId="1" xfId="0" applyNumberFormat="1" applyFill="1" applyBorder="1"/>
    <xf numFmtId="167" fontId="0" fillId="3" borderId="1" xfId="0" applyNumberFormat="1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166" fontId="0" fillId="2" borderId="1" xfId="0" applyNumberFormat="1" applyFill="1" applyBorder="1"/>
    <xf numFmtId="170" fontId="0" fillId="2" borderId="1" xfId="0" applyNumberFormat="1" applyFill="1" applyBorder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6" borderId="1" xfId="0" applyFill="1" applyBorder="1"/>
    <xf numFmtId="0" fontId="0" fillId="8" borderId="1" xfId="0" applyFill="1" applyBorder="1" applyAlignment="1">
      <alignment horizontal="center"/>
    </xf>
    <xf numFmtId="166" fontId="0" fillId="4" borderId="0" xfId="0" applyNumberFormat="1" applyFill="1"/>
    <xf numFmtId="0" fontId="1" fillId="4" borderId="0" xfId="0" applyFont="1" applyFill="1"/>
    <xf numFmtId="0" fontId="0" fillId="7" borderId="1" xfId="0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145034</xdr:colOff>
      <xdr:row>1</xdr:row>
      <xdr:rowOff>152400</xdr:rowOff>
    </xdr:from>
    <xdr:to>
      <xdr:col>11</xdr:col>
      <xdr:colOff>126745</xdr:colOff>
      <xdr:row>19</xdr:row>
      <xdr:rowOff>66675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8534" y="485775"/>
          <a:ext cx="4725161" cy="3343275"/>
        </a:xfrm>
        <a:prstGeom prst="rect">
          <a:avLst/>
        </a:prstGeom>
      </xdr:spPr>
    </xdr:pic>
    <xdr:clientData/>
  </xdr:twoCellAnchor>
  <xdr:twoCellAnchor editAs="oneCell">
    <xdr:from>
      <xdr:col>5</xdr:col>
      <xdr:colOff>123650</xdr:colOff>
      <xdr:row>19</xdr:row>
      <xdr:rowOff>133350</xdr:rowOff>
    </xdr:from>
    <xdr:to>
      <xdr:col>11</xdr:col>
      <xdr:colOff>153576</xdr:colOff>
      <xdr:row>37</xdr:row>
      <xdr:rowOff>85726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150" y="3895725"/>
          <a:ext cx="4773376" cy="3381376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19</xdr:row>
      <xdr:rowOff>136045</xdr:rowOff>
    </xdr:from>
    <xdr:to>
      <xdr:col>4</xdr:col>
      <xdr:colOff>668276</xdr:colOff>
      <xdr:row>37</xdr:row>
      <xdr:rowOff>104775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898420"/>
          <a:ext cx="4802126" cy="3397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L10" sqref="L10"/>
    </sheetView>
  </sheetViews>
  <sheetFormatPr baseColWidth="10" defaultRowHeight="15" x14ac:dyDescent="0.25"/>
  <cols>
    <col min="1" max="1" width="13.140625" style="11" customWidth="1"/>
    <col min="2" max="2" width="27.7109375" style="11" customWidth="1"/>
    <col min="3" max="3" width="12.42578125" style="11" bestFit="1" customWidth="1"/>
    <col min="4" max="4" width="11.42578125" style="11"/>
    <col min="5" max="5" width="12.42578125" style="11" customWidth="1"/>
    <col min="6" max="6" width="11.42578125" style="11"/>
    <col min="7" max="7" width="14" style="11" customWidth="1"/>
    <col min="8" max="16384" width="11.42578125" style="11"/>
  </cols>
  <sheetData>
    <row r="1" spans="1:7" ht="26.25" x14ac:dyDescent="0.4">
      <c r="B1" s="18" t="s">
        <v>12</v>
      </c>
      <c r="G1" s="11" t="s">
        <v>15</v>
      </c>
    </row>
    <row r="3" spans="1:7" x14ac:dyDescent="0.25">
      <c r="B3" s="19" t="s">
        <v>4</v>
      </c>
      <c r="C3" s="1">
        <v>80</v>
      </c>
      <c r="D3" s="12" t="s">
        <v>7</v>
      </c>
      <c r="E3" s="3">
        <f>C3/3.6</f>
        <v>22.222222222222221</v>
      </c>
    </row>
    <row r="4" spans="1:7" x14ac:dyDescent="0.25">
      <c r="C4" s="2">
        <v>25</v>
      </c>
      <c r="D4" s="12" t="s">
        <v>7</v>
      </c>
      <c r="E4" s="4">
        <f>C4*3.6</f>
        <v>90</v>
      </c>
    </row>
    <row r="6" spans="1:7" x14ac:dyDescent="0.25">
      <c r="A6" s="14" t="s">
        <v>2</v>
      </c>
      <c r="B6" s="15" t="s">
        <v>0</v>
      </c>
      <c r="C6" s="7">
        <v>25</v>
      </c>
    </row>
    <row r="7" spans="1:7" x14ac:dyDescent="0.25">
      <c r="B7" s="15" t="s">
        <v>1</v>
      </c>
      <c r="C7" s="8">
        <v>0</v>
      </c>
    </row>
    <row r="8" spans="1:7" x14ac:dyDescent="0.25">
      <c r="B8" s="15" t="s">
        <v>3</v>
      </c>
      <c r="C8" s="10">
        <v>9.81</v>
      </c>
    </row>
    <row r="9" spans="1:7" x14ac:dyDescent="0.25">
      <c r="B9" s="15" t="s">
        <v>13</v>
      </c>
      <c r="C9" s="9">
        <v>300</v>
      </c>
    </row>
    <row r="11" spans="1:7" x14ac:dyDescent="0.25">
      <c r="A11" s="14" t="s">
        <v>11</v>
      </c>
      <c r="B11" s="15" t="s">
        <v>14</v>
      </c>
      <c r="C11" s="5">
        <f>(C6^2*SIN(2*(C7*PI()/180)))/C8+SQRT((C9*2*C6^2)/C8)</f>
        <v>195.51547175144376</v>
      </c>
      <c r="D11" s="17"/>
    </row>
    <row r="12" spans="1:7" x14ac:dyDescent="0.25">
      <c r="B12" s="15" t="s">
        <v>6</v>
      </c>
      <c r="C12" s="6">
        <f>IF(C7&gt;0,(2*C6*SIN(C7*PI()/180))/C8,(2*C6*SIN(C7*PI()/180))/C8+C11/C6)</f>
        <v>7.8206188700577499</v>
      </c>
    </row>
    <row r="13" spans="1:7" x14ac:dyDescent="0.25">
      <c r="B13" s="15" t="s">
        <v>5</v>
      </c>
      <c r="C13" s="6">
        <f>C6*SIN(C7*PI()/180)/C8</f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35"/>
  <sheetViews>
    <sheetView workbookViewId="0">
      <selection activeCell="C5" sqref="C5"/>
    </sheetView>
  </sheetViews>
  <sheetFormatPr baseColWidth="10" defaultRowHeight="15" x14ac:dyDescent="0.25"/>
  <cols>
    <col min="1" max="1" width="11.42578125" style="11"/>
    <col min="2" max="2" width="22.85546875" style="11" customWidth="1"/>
    <col min="3" max="3" width="17.5703125" style="11" customWidth="1"/>
    <col min="4" max="16384" width="11.42578125" style="11"/>
  </cols>
  <sheetData>
    <row r="4" spans="2:3" x14ac:dyDescent="0.25">
      <c r="B4" s="14" t="s">
        <v>10</v>
      </c>
      <c r="C4" s="10">
        <v>9.81</v>
      </c>
    </row>
    <row r="5" spans="2:3" x14ac:dyDescent="0.25">
      <c r="B5" s="13" t="s">
        <v>8</v>
      </c>
      <c r="C5" s="13" t="s">
        <v>9</v>
      </c>
    </row>
    <row r="6" spans="2:3" x14ac:dyDescent="0.25">
      <c r="B6" s="16">
        <v>1</v>
      </c>
      <c r="C6" s="5">
        <f>$C$4/2*B6^2</f>
        <v>4.9050000000000002</v>
      </c>
    </row>
    <row r="7" spans="2:3" x14ac:dyDescent="0.25">
      <c r="B7" s="16">
        <v>2</v>
      </c>
      <c r="C7" s="5">
        <f t="shared" ref="C7:C35" si="0">$C$4/2*B7^2</f>
        <v>19.62</v>
      </c>
    </row>
    <row r="8" spans="2:3" x14ac:dyDescent="0.25">
      <c r="B8" s="16">
        <v>3</v>
      </c>
      <c r="C8" s="5">
        <f t="shared" si="0"/>
        <v>44.145000000000003</v>
      </c>
    </row>
    <row r="9" spans="2:3" x14ac:dyDescent="0.25">
      <c r="B9" s="16">
        <v>4</v>
      </c>
      <c r="C9" s="5">
        <f t="shared" si="0"/>
        <v>78.48</v>
      </c>
    </row>
    <row r="10" spans="2:3" x14ac:dyDescent="0.25">
      <c r="B10" s="16">
        <v>5</v>
      </c>
      <c r="C10" s="5">
        <f t="shared" si="0"/>
        <v>122.625</v>
      </c>
    </row>
    <row r="11" spans="2:3" x14ac:dyDescent="0.25">
      <c r="B11" s="16">
        <v>6</v>
      </c>
      <c r="C11" s="5">
        <f t="shared" si="0"/>
        <v>176.58</v>
      </c>
    </row>
    <row r="12" spans="2:3" x14ac:dyDescent="0.25">
      <c r="B12" s="16">
        <v>7</v>
      </c>
      <c r="C12" s="5">
        <f t="shared" si="0"/>
        <v>240.345</v>
      </c>
    </row>
    <row r="13" spans="2:3" x14ac:dyDescent="0.25">
      <c r="B13" s="16">
        <v>8</v>
      </c>
      <c r="C13" s="5">
        <f t="shared" si="0"/>
        <v>313.92</v>
      </c>
    </row>
    <row r="14" spans="2:3" x14ac:dyDescent="0.25">
      <c r="B14" s="16">
        <v>9</v>
      </c>
      <c r="C14" s="5">
        <f t="shared" si="0"/>
        <v>397.30500000000001</v>
      </c>
    </row>
    <row r="15" spans="2:3" x14ac:dyDescent="0.25">
      <c r="B15" s="16">
        <v>10</v>
      </c>
      <c r="C15" s="5">
        <f t="shared" si="0"/>
        <v>490.5</v>
      </c>
    </row>
    <row r="16" spans="2:3" x14ac:dyDescent="0.25">
      <c r="B16" s="16">
        <v>11</v>
      </c>
      <c r="C16" s="5">
        <f t="shared" si="0"/>
        <v>593.505</v>
      </c>
    </row>
    <row r="17" spans="2:3" x14ac:dyDescent="0.25">
      <c r="B17" s="16">
        <v>12</v>
      </c>
      <c r="C17" s="5">
        <f t="shared" si="0"/>
        <v>706.32</v>
      </c>
    </row>
    <row r="18" spans="2:3" x14ac:dyDescent="0.25">
      <c r="B18" s="16">
        <v>13</v>
      </c>
      <c r="C18" s="5">
        <f t="shared" si="0"/>
        <v>828.94500000000005</v>
      </c>
    </row>
    <row r="19" spans="2:3" x14ac:dyDescent="0.25">
      <c r="B19" s="16">
        <v>14</v>
      </c>
      <c r="C19" s="5">
        <f t="shared" si="0"/>
        <v>961.38</v>
      </c>
    </row>
    <row r="20" spans="2:3" x14ac:dyDescent="0.25">
      <c r="B20" s="16">
        <v>15</v>
      </c>
      <c r="C20" s="5">
        <f t="shared" si="0"/>
        <v>1103.625</v>
      </c>
    </row>
    <row r="21" spans="2:3" x14ac:dyDescent="0.25">
      <c r="B21" s="16">
        <v>16</v>
      </c>
      <c r="C21" s="5">
        <f t="shared" si="0"/>
        <v>1255.68</v>
      </c>
    </row>
    <row r="22" spans="2:3" x14ac:dyDescent="0.25">
      <c r="B22" s="16">
        <v>17</v>
      </c>
      <c r="C22" s="5">
        <f t="shared" si="0"/>
        <v>1417.5450000000001</v>
      </c>
    </row>
    <row r="23" spans="2:3" x14ac:dyDescent="0.25">
      <c r="B23" s="16">
        <v>18</v>
      </c>
      <c r="C23" s="5">
        <f t="shared" si="0"/>
        <v>1589.22</v>
      </c>
    </row>
    <row r="24" spans="2:3" x14ac:dyDescent="0.25">
      <c r="B24" s="16">
        <v>19</v>
      </c>
      <c r="C24" s="5">
        <f t="shared" si="0"/>
        <v>1770.7050000000002</v>
      </c>
    </row>
    <row r="25" spans="2:3" x14ac:dyDescent="0.25">
      <c r="B25" s="16">
        <v>20</v>
      </c>
      <c r="C25" s="5">
        <f t="shared" si="0"/>
        <v>1962</v>
      </c>
    </row>
    <row r="26" spans="2:3" x14ac:dyDescent="0.25">
      <c r="B26" s="16">
        <v>21</v>
      </c>
      <c r="C26" s="5">
        <f t="shared" si="0"/>
        <v>2163.105</v>
      </c>
    </row>
    <row r="27" spans="2:3" x14ac:dyDescent="0.25">
      <c r="B27" s="16">
        <v>22</v>
      </c>
      <c r="C27" s="5">
        <f t="shared" si="0"/>
        <v>2374.02</v>
      </c>
    </row>
    <row r="28" spans="2:3" x14ac:dyDescent="0.25">
      <c r="B28" s="16">
        <v>23</v>
      </c>
      <c r="C28" s="5">
        <f t="shared" si="0"/>
        <v>2594.7450000000003</v>
      </c>
    </row>
    <row r="29" spans="2:3" x14ac:dyDescent="0.25">
      <c r="B29" s="16">
        <v>24</v>
      </c>
      <c r="C29" s="5">
        <f t="shared" si="0"/>
        <v>2825.28</v>
      </c>
    </row>
    <row r="30" spans="2:3" x14ac:dyDescent="0.25">
      <c r="B30" s="16">
        <v>25</v>
      </c>
      <c r="C30" s="5">
        <f t="shared" si="0"/>
        <v>3065.625</v>
      </c>
    </row>
    <row r="31" spans="2:3" x14ac:dyDescent="0.25">
      <c r="B31" s="16">
        <v>26</v>
      </c>
      <c r="C31" s="5">
        <f t="shared" si="0"/>
        <v>3315.78</v>
      </c>
    </row>
    <row r="32" spans="2:3" x14ac:dyDescent="0.25">
      <c r="B32" s="16">
        <v>27</v>
      </c>
      <c r="C32" s="5">
        <f t="shared" si="0"/>
        <v>3575.7450000000003</v>
      </c>
    </row>
    <row r="33" spans="2:3" x14ac:dyDescent="0.25">
      <c r="B33" s="16">
        <v>28</v>
      </c>
      <c r="C33" s="5">
        <f t="shared" si="0"/>
        <v>3845.52</v>
      </c>
    </row>
    <row r="34" spans="2:3" x14ac:dyDescent="0.25">
      <c r="B34" s="16">
        <v>29</v>
      </c>
      <c r="C34" s="5">
        <f t="shared" si="0"/>
        <v>4125.1050000000005</v>
      </c>
    </row>
    <row r="35" spans="2:3" x14ac:dyDescent="0.25">
      <c r="B35" s="16">
        <v>30</v>
      </c>
      <c r="C35" s="5">
        <f t="shared" si="0"/>
        <v>4414.5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Schiefer Wurf</vt:lpstr>
      <vt:lpstr>Hilfsrechnung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Welt der Fertigung</cp:lastModifiedBy>
  <dcterms:created xsi:type="dcterms:W3CDTF">2015-09-06T12:15:53Z</dcterms:created>
  <dcterms:modified xsi:type="dcterms:W3CDTF">2016-08-01T06:31:40Z</dcterms:modified>
</cp:coreProperties>
</file>