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2515" windowHeight="13095" activeTab="1"/>
  </bookViews>
  <sheets>
    <sheet name="Transistor-Vorwiderstand" sheetId="1" r:id="rId1"/>
    <sheet name="Info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<sst xmlns="http://schemas.openxmlformats.org/spreadsheetml/2006/main" count="22" uniqueCount="22">
  <si>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Transistorberechnungen</t>
  </si>
  <si>
    <t>Verstärkungsfaktor hFE:</t>
  </si>
  <si>
    <t>Basiswiderstand berechnen</t>
  </si>
  <si>
    <t>Basistrom IBasis:</t>
  </si>
  <si>
    <t>Leistungsabfall UBE:</t>
  </si>
  <si>
    <t>Resultierende Basisspannung URES:</t>
  </si>
  <si>
    <t>Basiswiderstand R1:</t>
  </si>
  <si>
    <t>Steuerspannung UBasis:</t>
  </si>
  <si>
    <t>Arbeitsspannung:</t>
  </si>
  <si>
    <t>Kollektorstrom Ic:</t>
  </si>
  <si>
    <t>Basis-Schaltstrom:</t>
  </si>
  <si>
    <t>Sicherheitsfaktor zum sicheren Schalten</t>
  </si>
  <si>
    <t>Arbeitswiderstand vor dem Kollektor:</t>
  </si>
  <si>
    <t xml:space="preserve"> (R2+D1)</t>
  </si>
  <si>
    <t>(Der ausgewählte Transistor muss für diesen Strom sowie die vorliegende Arbeitsspannung geeignet sein)</t>
  </si>
  <si>
    <t>Wichtige Info:</t>
  </si>
  <si>
    <t>Diese Tabelle wurde umfangreich überprüft, dennoch können Fehlberechnungen nicht ausgeschlossen werden</t>
  </si>
  <si>
    <t>Für wie auch immer geartete Schäden wird daher jede Haftung abgelehnt.</t>
  </si>
  <si>
    <t>Diese Tabelle ist lediglich für Lehrzwecke gedacht und darf für Maschinenberechnungen, insbesondere im gewerblichen Bereich  nicht verwendet werden.</t>
  </si>
  <si>
    <t>© 2015</t>
  </si>
  <si>
    <t>Welt der Fertigung GmbH &amp; Co, KG</t>
  </si>
  <si>
    <t>www.weltderfertigung.de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</si>
</sst>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&quot; V&quot;"/>
    <numFmt numFmtId="165" formatCode="0.0&quot; Ohm&quot;"/>
    <numFmt numFmtId="166" formatCode="0.0&quot; mA&quot;"/>
    <numFmt numFmtId="167" formatCode="0&quot;fach&quot;"/>
    <numFmt numFmtId="168" formatCode="0.0&quot; µA&quot;"/>
    <numFmt numFmtId="169" formatCode="0.0"/>
    <numFmt numFmtId="170" formatCode="0.0&quot; kOhm&quot;"/>
    <numFmt numFmtId="171" formatCode="0&quot; Ohm&quot;"/>
    <numFmt numFmtId="172" formatCode="&quot;= &quot;0&quot; Ohm&quot;"/>
    <numFmt numFmtId="173" formatCode="&quot;= &quot;0.00&quot; mA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0" fillId="34" borderId="0" xfId="0" applyFill="1" applyAlignment="1">
      <alignment horizontal="right"/>
    </xf>
    <xf numFmtId="173" fontId="24" fillId="34" borderId="0" xfId="0" applyNumberFormat="1" applyFont="1" applyFill="1" applyAlignment="1">
      <alignment/>
    </xf>
    <xf numFmtId="0" fontId="0" fillId="7" borderId="10" xfId="0" applyFill="1" applyBorder="1" applyAlignment="1">
      <alignment horizontal="right"/>
    </xf>
    <xf numFmtId="164" fontId="0" fillId="35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167" fontId="0" fillId="35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66" fontId="0" fillId="36" borderId="10" xfId="0" applyNumberFormat="1" applyFill="1" applyBorder="1" applyAlignment="1">
      <alignment/>
    </xf>
    <xf numFmtId="168" fontId="0" fillId="36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70" fontId="24" fillId="33" borderId="10" xfId="0" applyNumberFormat="1" applyFont="1" applyFill="1" applyBorder="1" applyAlignment="1">
      <alignment/>
    </xf>
    <xf numFmtId="173" fontId="24" fillId="37" borderId="10" xfId="0" applyNumberFormat="1" applyFont="1" applyFill="1" applyBorder="1" applyAlignment="1">
      <alignment/>
    </xf>
    <xf numFmtId="172" fontId="24" fillId="37" borderId="10" xfId="0" applyNumberFormat="1" applyFont="1" applyFill="1" applyBorder="1" applyAlignment="1">
      <alignment/>
    </xf>
    <xf numFmtId="0" fontId="24" fillId="13" borderId="10" xfId="0" applyFont="1" applyFill="1" applyBorder="1" applyAlignment="1">
      <alignment horizontal="right"/>
    </xf>
    <xf numFmtId="0" fontId="27" fillId="33" borderId="0" xfId="46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9</xdr:row>
      <xdr:rowOff>66675</xdr:rowOff>
    </xdr:from>
    <xdr:to>
      <xdr:col>9</xdr:col>
      <xdr:colOff>466725</xdr:colOff>
      <xdr:row>24</xdr:row>
      <xdr:rowOff>171450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857375"/>
          <a:ext cx="27813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3</xdr:col>
      <xdr:colOff>28575</xdr:colOff>
      <xdr:row>12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21717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ltderfertigung.de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B28" sqref="B28"/>
    </sheetView>
  </sheetViews>
  <sheetFormatPr defaultColWidth="11.421875" defaultRowHeight="15"/>
  <cols>
    <col min="1" max="1" width="11.421875" style="2" customWidth="1"/>
    <col min="2" max="2" width="37.7109375" style="2" customWidth="1"/>
    <col min="3" max="3" width="11.421875" style="2" customWidth="1"/>
    <col min="4" max="4" width="14.00390625" style="2" customWidth="1"/>
    <col min="5" max="16384" width="11.421875" style="2" customWidth="1"/>
  </cols>
  <sheetData>
    <row r="2" ht="21">
      <c r="B2" s="3" t="s">
        <v>0</v>
      </c>
    </row>
    <row r="5" ht="15">
      <c r="B5" s="4" t="s">
        <v>2</v>
      </c>
    </row>
    <row r="7" spans="2:3" ht="15">
      <c r="B7" s="7" t="s">
        <v>8</v>
      </c>
      <c r="C7" s="8">
        <v>12</v>
      </c>
    </row>
    <row r="8" spans="2:4" ht="15">
      <c r="B8" s="7" t="s">
        <v>12</v>
      </c>
      <c r="C8" s="9">
        <v>200</v>
      </c>
      <c r="D8" s="2" t="s">
        <v>13</v>
      </c>
    </row>
    <row r="9" spans="2:4" ht="15">
      <c r="B9" s="7" t="s">
        <v>9</v>
      </c>
      <c r="C9" s="12">
        <f>C7/C8*1000</f>
        <v>60</v>
      </c>
      <c r="D9" s="2" t="s">
        <v>14</v>
      </c>
    </row>
    <row r="10" spans="2:3" ht="15">
      <c r="B10" s="7" t="s">
        <v>1</v>
      </c>
      <c r="C10" s="10">
        <v>100</v>
      </c>
    </row>
    <row r="11" spans="1:4" ht="15">
      <c r="A11" s="5"/>
      <c r="B11" s="7" t="s">
        <v>3</v>
      </c>
      <c r="C11" s="13">
        <f>C9/C10*1000</f>
        <v>600</v>
      </c>
      <c r="D11" s="16">
        <f>C11/1000</f>
        <v>0.6</v>
      </c>
    </row>
    <row r="12" spans="1:4" ht="15">
      <c r="A12" s="5"/>
      <c r="B12" s="7" t="s">
        <v>11</v>
      </c>
      <c r="C12" s="11">
        <v>5</v>
      </c>
      <c r="D12" s="6"/>
    </row>
    <row r="13" spans="1:4" ht="15">
      <c r="A13" s="5"/>
      <c r="B13" s="7" t="s">
        <v>10</v>
      </c>
      <c r="C13" s="13">
        <f>C11*C12</f>
        <v>3000</v>
      </c>
      <c r="D13" s="16">
        <f>C13/1000</f>
        <v>3</v>
      </c>
    </row>
    <row r="14" spans="2:3" ht="15">
      <c r="B14" s="7" t="s">
        <v>7</v>
      </c>
      <c r="C14" s="8">
        <v>5</v>
      </c>
    </row>
    <row r="15" spans="2:3" ht="15">
      <c r="B15" s="7" t="s">
        <v>4</v>
      </c>
      <c r="C15" s="8">
        <v>0.7</v>
      </c>
    </row>
    <row r="16" spans="2:3" ht="15">
      <c r="B16" s="7" t="s">
        <v>5</v>
      </c>
      <c r="C16" s="14">
        <f>C14-C15</f>
        <v>4.3</v>
      </c>
    </row>
    <row r="17" spans="2:4" ht="15">
      <c r="B17" s="18" t="s">
        <v>6</v>
      </c>
      <c r="C17" s="15">
        <f>C16/C13*1000</f>
        <v>1.4333333333333333</v>
      </c>
      <c r="D17" s="17">
        <f>C17*1000</f>
        <v>1433.3333333333333</v>
      </c>
    </row>
    <row r="18" ht="15"/>
    <row r="19" ht="15"/>
    <row r="20" ht="15"/>
    <row r="21" ht="15"/>
    <row r="22" ht="15"/>
    <row r="23" ht="15"/>
    <row r="24" ht="15"/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10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6384" width="11.421875" style="1" customWidth="1"/>
  </cols>
  <sheetData>
    <row r="3" ht="15">
      <c r="E3" s="1" t="s">
        <v>15</v>
      </c>
    </row>
    <row r="4" ht="15">
      <c r="E4" s="1" t="s">
        <v>16</v>
      </c>
    </row>
    <row r="5" ht="15">
      <c r="E5" s="1" t="s">
        <v>17</v>
      </c>
    </row>
    <row r="6" ht="15">
      <c r="E6" s="1" t="s">
        <v>18</v>
      </c>
    </row>
    <row r="8" ht="15">
      <c r="E8" s="1" t="s">
        <v>19</v>
      </c>
    </row>
    <row r="9" ht="15">
      <c r="E9" s="1" t="s">
        <v>20</v>
      </c>
    </row>
    <row r="10" ht="15">
      <c r="E10" s="19" t="s">
        <v>21</v>
      </c>
    </row>
  </sheetData>
  <sheetProtection/>
  <hyperlinks>
    <hyperlink ref="E10" r:id="rId1" display="www.weltderfertigung.de"/>
  </hyperlinks>
  <printOptions/>
  <pageMargins left="0.7" right="0.7" top="0.787401575" bottom="0.7874015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Wolfgang</cp:lastModifiedBy>
  <dcterms:created xsi:type="dcterms:W3CDTF">2015-11-15T10:10:28Z</dcterms:created>
  <dcterms:modified xsi:type="dcterms:W3CDTF">2016-03-20T09:59:36Z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