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8915" windowHeight="12330" activeTab="0"/>
  </bookViews>
  <sheets>
    <sheet name="Kapitalbedarfermittlung" sheetId="1" r:id="rId1"/>
  </sheets>
  <externalReferences>
    <externalReference r:id="rId4"/>
  </externalReferences>
  <definedNames>
    <definedName name="Anlagekapitalbedarf">'Kapitalbedarfermittlung'!$M$33</definedName>
    <definedName name="Gemeinkosteneinsatz">'Kapitalbedarfermittlung'!$H$19</definedName>
    <definedName name="Gesamte_Ausgaben_Ist">'[1]Finanzplan'!$C$26</definedName>
    <definedName name="Gesamte_Ausgaben_Plan">'[1]Finanzplan'!$B$26</definedName>
    <definedName name="Gesamte_Einnahmen_Plan">'[1]Finanzplan'!$B$14</definedName>
    <definedName name="GesamteEinnahmen_Ist">'[1]Finanzplan'!$C$14</definedName>
    <definedName name="Kapitalwert">'[1]Dynamische Investitionsrechnung'!$I$24</definedName>
    <definedName name="Kapitalwiedergewinnungsfaktor">'[1]Dynamische Investitionsrechnung'!$I$25</definedName>
    <definedName name="Kundenziel">'Kapitalbedarfermittlung'!$G$15</definedName>
    <definedName name="lagerdauer">'Kapitalbedarfermittlung'!$C$15</definedName>
    <definedName name="Lagerzeit_Fertigprodukte">'Kapitalbedarfermittlung'!$F$15</definedName>
    <definedName name="Liefernatenziel">'Kapitalbedarfermittlung'!$C$18</definedName>
    <definedName name="Lohneinsatz">'Kapitalbedarfermittlung'!$H$16</definedName>
    <definedName name="Produktionsdauer">'Kapitalbedarfermittlung'!$E$15</definedName>
    <definedName name="Umlaufkapitalb_kumulativ">'Kapitalbedarfermittlung'!$H$20</definedName>
    <definedName name="Umlaufkapitalbedarf">'Kapitalbedarfermittlung'!$H$21</definedName>
    <definedName name="Werkstoffeinsatz">'Kapitalbedarfermittlung'!$H$17</definedName>
    <definedName name="Zahlungsmittel_Anfangsbestand_Ist">'[1]Finanzplan'!$C$4</definedName>
    <definedName name="Zahlungsmittel_Anfangsbestand_Plan">'[1]Finanzplan'!$B$4</definedName>
  </definedNames>
  <calcPr fullCalcOnLoad="1"/>
</workbook>
</file>

<file path=xl/comments1.xml><?xml version="1.0" encoding="utf-8"?>
<comments xmlns="http://schemas.openxmlformats.org/spreadsheetml/2006/main">
  <authors>
    <author>Fottner Wolfgang</author>
  </authors>
  <commentList>
    <comment ref="H1" authorId="0">
      <text>
        <r>
          <rPr>
            <b/>
            <sz val="8"/>
            <rFont val="Tahoma"/>
            <family val="0"/>
          </rPr>
          <t>Grundsätzlich kann der Kapitalbedarf mit Hilfe der Kapitalbedarfsrechnung oder im Finanzplan ermittelt werden.</t>
        </r>
        <r>
          <rPr>
            <sz val="8"/>
            <rFont val="Tahoma"/>
            <family val="0"/>
          </rPr>
          <t xml:space="preserve">
</t>
        </r>
      </text>
    </comment>
    <comment ref="C4" authorId="0">
      <text>
        <r>
          <rPr>
            <b/>
            <sz val="8"/>
            <rFont val="Tahoma"/>
            <family val="0"/>
          </rPr>
          <t>Die Kapitalbedarfsrechnung ist bei Unternehmensgründung gut geeignet, den Kapitalbedarf zu ermitteln. Bei bestehenden Unternehmen ist der Finanzplan besser geeignet.</t>
        </r>
        <r>
          <rPr>
            <sz val="8"/>
            <rFont val="Tahoma"/>
            <family val="0"/>
          </rPr>
          <t xml:space="preserve">
</t>
        </r>
      </text>
    </comment>
    <comment ref="C8" authorId="0">
      <text>
        <r>
          <rPr>
            <b/>
            <sz val="8"/>
            <rFont val="Tahoma"/>
            <family val="0"/>
          </rPr>
          <t>Der Umlaufkapitalbedarf wird in 3 Schritten ermittelt:
1. Kapitalbindungsdauer feststellen.
2. Ermittlung der durchschnittlichen täglichen Ausgaben.
3. Umlaufkapitalbedarf mit kumulativer oder elektiver Methode ermitteln.</t>
        </r>
        <r>
          <rPr>
            <sz val="8"/>
            <rFont val="Tahoma"/>
            <family val="0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0"/>
          </rPr>
          <t>Die Anschaffungskosten müssen für jedes Gut separat ermittelt werden. Die Summen werden z.B. in der Rubrik "Maschinen" eingetragen: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<sst xmlns="http://schemas.openxmlformats.org/spreadsheetml/2006/main" count="48" uniqueCount="47">
  <si>
    <t>Ermittlung des Kapitalbedarfes</t>
  </si>
  <si>
    <t>Kapitalbedarfsrechnung</t>
  </si>
  <si>
    <t>1. Ermittlung des Anlagekapitalbedarfes</t>
  </si>
  <si>
    <t>Anlagekapitalbedarf:</t>
  </si>
  <si>
    <t>Anschaffungspreis:</t>
  </si>
  <si>
    <t>2. Ermittlung des Umlaufkapitalbedarfes</t>
  </si>
  <si>
    <t xml:space="preserve"> + Transportkosten</t>
  </si>
  <si>
    <t xml:space="preserve"> + Montagekosten</t>
  </si>
  <si>
    <t>3. Feststellung des Gesamtkapitalbedarfes</t>
  </si>
  <si>
    <t xml:space="preserve"> + Versicherungen</t>
  </si>
  <si>
    <t xml:space="preserve"> + Provisionen</t>
  </si>
  <si>
    <t>Kapitalbindungsdauer des Umlaufvermögens</t>
  </si>
  <si>
    <t>Durchschn.</t>
  </si>
  <si>
    <t xml:space="preserve"> = Anschaffungskosten</t>
  </si>
  <si>
    <t>Rohstoff-</t>
  </si>
  <si>
    <t>Produktions-</t>
  </si>
  <si>
    <t>Lagerzeit für</t>
  </si>
  <si>
    <t>Kundenziel</t>
  </si>
  <si>
    <t>täglicher</t>
  </si>
  <si>
    <t>lagerdauer</t>
  </si>
  <si>
    <t>dauer</t>
  </si>
  <si>
    <t>Fertigprodukte</t>
  </si>
  <si>
    <t>Einsatz</t>
  </si>
  <si>
    <t>Anschaffungskosten der versch. Güter:</t>
  </si>
  <si>
    <t>Grundstücke</t>
  </si>
  <si>
    <t>Lieferanten-</t>
  </si>
  <si>
    <t>Lohneinsatz</t>
  </si>
  <si>
    <t>Gebäude</t>
  </si>
  <si>
    <t>ziel</t>
  </si>
  <si>
    <t>Werkstoffeinsatz</t>
  </si>
  <si>
    <t>Maschinen</t>
  </si>
  <si>
    <t>Betriebs- und Geschäftsauss.</t>
  </si>
  <si>
    <t>Gemeinkosteneinsatz</t>
  </si>
  <si>
    <t>Umlaufkapitalbedarf (kumulative Methode)</t>
  </si>
  <si>
    <t>Zusätzliche Ausgaben bei Gesch.Gründung</t>
  </si>
  <si>
    <t>Umlaufkapitalbedarf (elektive Methode)</t>
  </si>
  <si>
    <t>Gerichtskosten</t>
  </si>
  <si>
    <t>Notariatskosten</t>
  </si>
  <si>
    <t>Maklergebühren</t>
  </si>
  <si>
    <t>Provisionen</t>
  </si>
  <si>
    <t>Gesamtkapitalbedarf</t>
  </si>
  <si>
    <t>Sonst. Vergütungen</t>
  </si>
  <si>
    <t>Personalbeschaffungskosten</t>
  </si>
  <si>
    <t>Ausgaben für Marktstudien</t>
  </si>
  <si>
    <t>Ausgaben für Einführungswerbung</t>
  </si>
  <si>
    <t>Ausgaben f. Organisationsgutachten</t>
  </si>
  <si>
    <t>Zusätzliche Ausgaben bei Gesch. Ingangsetzung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</si>
</sst>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1]"/>
    <numFmt numFmtId="165" formatCode="#\ &quot;Tage&quot;"/>
  </numFmts>
  <fonts count="46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13"/>
      <name val="Arial"/>
      <family val="2"/>
    </font>
    <font>
      <b/>
      <sz val="10"/>
      <name val="Arial"/>
      <family val="2"/>
    </font>
    <font>
      <b/>
      <sz val="10"/>
      <color indexed="13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2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28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0" fontId="36" fillId="29" borderId="0" applyNumberFormat="0" applyBorder="0" applyAlignment="0" applyProtection="0"/>
    <xf numFmtId="0" fontId="28" fillId="30" borderId="4" applyNumberFormat="0" applyFont="0" applyAlignment="0" applyProtection="0"/>
    <xf numFmtId="9" fontId="28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74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4" borderId="1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5" fillId="35" borderId="15" xfId="0" applyFont="1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0" xfId="0" applyFill="1" applyBorder="1" applyAlignment="1">
      <alignment/>
    </xf>
    <xf numFmtId="164" fontId="0" fillId="37" borderId="19" xfId="0" applyNumberFormat="1" applyFill="1" applyBorder="1" applyAlignment="1">
      <alignment/>
    </xf>
    <xf numFmtId="164" fontId="0" fillId="37" borderId="20" xfId="0" applyNumberFormat="1" applyFill="1" applyBorder="1" applyAlignment="1">
      <alignment/>
    </xf>
    <xf numFmtId="0" fontId="0" fillId="35" borderId="21" xfId="0" applyFill="1" applyBorder="1" applyAlignment="1">
      <alignment/>
    </xf>
    <xf numFmtId="0" fontId="6" fillId="36" borderId="18" xfId="0" applyFont="1" applyFill="1" applyBorder="1" applyAlignment="1">
      <alignment/>
    </xf>
    <xf numFmtId="164" fontId="0" fillId="38" borderId="19" xfId="0" applyNumberFormat="1" applyFill="1" applyBorder="1" applyAlignment="1">
      <alignment/>
    </xf>
    <xf numFmtId="0" fontId="0" fillId="39" borderId="15" xfId="0" applyFill="1" applyBorder="1" applyAlignment="1">
      <alignment/>
    </xf>
    <xf numFmtId="0" fontId="0" fillId="39" borderId="16" xfId="0" applyFill="1" applyBorder="1" applyAlignment="1">
      <alignment/>
    </xf>
    <xf numFmtId="0" fontId="0" fillId="34" borderId="16" xfId="0" applyFill="1" applyBorder="1" applyAlignment="1">
      <alignment/>
    </xf>
    <xf numFmtId="0" fontId="0" fillId="40" borderId="16" xfId="0" applyFill="1" applyBorder="1" applyAlignment="1">
      <alignment/>
    </xf>
    <xf numFmtId="0" fontId="0" fillId="36" borderId="17" xfId="0" applyFill="1" applyBorder="1" applyAlignment="1">
      <alignment/>
    </xf>
    <xf numFmtId="0" fontId="0" fillId="35" borderId="22" xfId="0" applyFill="1" applyBorder="1" applyAlignment="1">
      <alignment/>
    </xf>
    <xf numFmtId="0" fontId="0" fillId="40" borderId="18" xfId="0" applyFill="1" applyBorder="1" applyAlignment="1">
      <alignment/>
    </xf>
    <xf numFmtId="0" fontId="0" fillId="40" borderId="0" xfId="0" applyFill="1" applyBorder="1" applyAlignment="1">
      <alignment/>
    </xf>
    <xf numFmtId="0" fontId="0" fillId="40" borderId="19" xfId="0" applyFill="1" applyBorder="1" applyAlignment="1">
      <alignment/>
    </xf>
    <xf numFmtId="0" fontId="0" fillId="39" borderId="18" xfId="0" applyFill="1" applyBorder="1" applyAlignment="1">
      <alignment/>
    </xf>
    <xf numFmtId="0" fontId="0" fillId="39" borderId="0" xfId="0" applyFill="1" applyBorder="1" applyAlignment="1">
      <alignment/>
    </xf>
    <xf numFmtId="0" fontId="0" fillId="36" borderId="19" xfId="0" applyFill="1" applyBorder="1" applyAlignment="1">
      <alignment/>
    </xf>
    <xf numFmtId="0" fontId="7" fillId="40" borderId="18" xfId="0" applyFont="1" applyFill="1" applyBorder="1" applyAlignment="1">
      <alignment/>
    </xf>
    <xf numFmtId="165" fontId="8" fillId="37" borderId="18" xfId="0" applyNumberFormat="1" applyFont="1" applyFill="1" applyBorder="1" applyAlignment="1">
      <alignment/>
    </xf>
    <xf numFmtId="0" fontId="0" fillId="37" borderId="0" xfId="0" applyFill="1" applyBorder="1" applyAlignment="1">
      <alignment/>
    </xf>
    <xf numFmtId="165" fontId="8" fillId="37" borderId="0" xfId="0" applyNumberFormat="1" applyFont="1" applyFill="1" applyBorder="1" applyAlignment="1">
      <alignment/>
    </xf>
    <xf numFmtId="165" fontId="8" fillId="37" borderId="19" xfId="0" applyNumberFormat="1" applyFont="1" applyFill="1" applyBorder="1" applyAlignment="1">
      <alignment/>
    </xf>
    <xf numFmtId="0" fontId="0" fillId="41" borderId="18" xfId="0" applyFill="1" applyBorder="1" applyAlignment="1">
      <alignment/>
    </xf>
    <xf numFmtId="164" fontId="8" fillId="37" borderId="22" xfId="0" applyNumberFormat="1" applyFont="1" applyFill="1" applyBorder="1" applyAlignment="1">
      <alignment/>
    </xf>
    <xf numFmtId="0" fontId="0" fillId="42" borderId="0" xfId="0" applyFill="1" applyBorder="1" applyAlignment="1">
      <alignment horizontal="center"/>
    </xf>
    <xf numFmtId="0" fontId="0" fillId="42" borderId="19" xfId="0" applyFill="1" applyBorder="1" applyAlignment="1">
      <alignment horizontal="center"/>
    </xf>
    <xf numFmtId="164" fontId="0" fillId="37" borderId="22" xfId="0" applyNumberFormat="1" applyFill="1" applyBorder="1" applyAlignment="1">
      <alignment/>
    </xf>
    <xf numFmtId="164" fontId="8" fillId="37" borderId="23" xfId="0" applyNumberFormat="1" applyFont="1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164" fontId="0" fillId="43" borderId="17" xfId="0" applyNumberFormat="1" applyFill="1" applyBorder="1" applyAlignment="1">
      <alignment/>
    </xf>
    <xf numFmtId="0" fontId="4" fillId="43" borderId="24" xfId="0" applyFont="1" applyFill="1" applyBorder="1" applyAlignment="1">
      <alignment/>
    </xf>
    <xf numFmtId="0" fontId="4" fillId="43" borderId="25" xfId="0" applyFont="1" applyFill="1" applyBorder="1" applyAlignment="1">
      <alignment/>
    </xf>
    <xf numFmtId="164" fontId="4" fillId="43" borderId="20" xfId="0" applyNumberFormat="1" applyFont="1" applyFill="1" applyBorder="1" applyAlignment="1">
      <alignment/>
    </xf>
    <xf numFmtId="0" fontId="4" fillId="44" borderId="26" xfId="0" applyFont="1" applyFill="1" applyBorder="1" applyAlignment="1">
      <alignment/>
    </xf>
    <xf numFmtId="0" fontId="4" fillId="44" borderId="27" xfId="0" applyFont="1" applyFill="1" applyBorder="1" applyAlignment="1">
      <alignment/>
    </xf>
    <xf numFmtId="164" fontId="4" fillId="44" borderId="28" xfId="0" applyNumberFormat="1" applyFont="1" applyFill="1" applyBorder="1" applyAlignment="1">
      <alignment/>
    </xf>
    <xf numFmtId="164" fontId="0" fillId="38" borderId="29" xfId="0" applyNumberFormat="1" applyFill="1" applyBorder="1" applyAlignment="1">
      <alignment/>
    </xf>
    <xf numFmtId="0" fontId="6" fillId="40" borderId="24" xfId="0" applyFont="1" applyFill="1" applyBorder="1" applyAlignment="1">
      <alignment/>
    </xf>
    <xf numFmtId="0" fontId="0" fillId="40" borderId="25" xfId="0" applyFill="1" applyBorder="1" applyAlignment="1">
      <alignment/>
    </xf>
    <xf numFmtId="164" fontId="4" fillId="38" borderId="20" xfId="0" applyNumberFormat="1" applyFont="1" applyFill="1" applyBorder="1" applyAlignment="1">
      <alignment/>
    </xf>
    <xf numFmtId="0" fontId="0" fillId="45" borderId="0" xfId="0" applyFill="1" applyAlignment="1">
      <alignment/>
    </xf>
    <xf numFmtId="0" fontId="3" fillId="45" borderId="0" xfId="46" applyFont="1" applyFill="1" applyAlignment="1" applyProtection="1">
      <alignment horizontal="center"/>
      <protection/>
    </xf>
    <xf numFmtId="0" fontId="11" fillId="33" borderId="0" xfId="0" applyFont="1" applyFill="1" applyAlignment="1">
      <alignment/>
    </xf>
    <xf numFmtId="0" fontId="0" fillId="46" borderId="24" xfId="0" applyFill="1" applyBorder="1" applyAlignment="1">
      <alignment horizontal="center"/>
    </xf>
    <xf numFmtId="0" fontId="0" fillId="46" borderId="25" xfId="0" applyFill="1" applyBorder="1" applyAlignment="1">
      <alignment horizontal="center"/>
    </xf>
    <xf numFmtId="0" fontId="0" fillId="46" borderId="20" xfId="0" applyFill="1" applyBorder="1" applyAlignment="1">
      <alignment horizontal="center"/>
    </xf>
    <xf numFmtId="0" fontId="0" fillId="39" borderId="30" xfId="0" applyFill="1" applyBorder="1" applyAlignment="1">
      <alignment/>
    </xf>
    <xf numFmtId="0" fontId="0" fillId="39" borderId="27" xfId="0" applyFill="1" applyBorder="1" applyAlignment="1">
      <alignment/>
    </xf>
    <xf numFmtId="0" fontId="0" fillId="39" borderId="31" xfId="0" applyFill="1" applyBorder="1" applyAlignment="1">
      <alignment/>
    </xf>
    <xf numFmtId="0" fontId="0" fillId="39" borderId="32" xfId="0" applyFill="1" applyBorder="1" applyAlignment="1">
      <alignment/>
    </xf>
    <xf numFmtId="0" fontId="0" fillId="39" borderId="33" xfId="0" applyFill="1" applyBorder="1" applyAlignment="1">
      <alignment/>
    </xf>
    <xf numFmtId="0" fontId="0" fillId="39" borderId="34" xfId="0" applyFill="1" applyBorder="1" applyAlignment="1">
      <alignment/>
    </xf>
    <xf numFmtId="0" fontId="4" fillId="43" borderId="26" xfId="0" applyFont="1" applyFill="1" applyBorder="1" applyAlignment="1">
      <alignment/>
    </xf>
    <xf numFmtId="0" fontId="4" fillId="43" borderId="27" xfId="0" applyFont="1" applyFill="1" applyBorder="1" applyAlignment="1">
      <alignment/>
    </xf>
    <xf numFmtId="0" fontId="4" fillId="43" borderId="28" xfId="0" applyFont="1" applyFill="1" applyBorder="1" applyAlignment="1">
      <alignment/>
    </xf>
    <xf numFmtId="0" fontId="0" fillId="47" borderId="0" xfId="0" applyFill="1" applyBorder="1" applyAlignment="1">
      <alignment horizontal="center"/>
    </xf>
    <xf numFmtId="0" fontId="0" fillId="47" borderId="19" xfId="0" applyFill="1" applyBorder="1" applyAlignment="1">
      <alignment horizontal="center"/>
    </xf>
    <xf numFmtId="0" fontId="0" fillId="42" borderId="0" xfId="0" applyFill="1" applyBorder="1" applyAlignment="1">
      <alignment horizontal="center"/>
    </xf>
    <xf numFmtId="0" fontId="0" fillId="42" borderId="19" xfId="0" applyFill="1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5</xdr:row>
      <xdr:rowOff>85725</xdr:rowOff>
    </xdr:from>
    <xdr:to>
      <xdr:col>9</xdr:col>
      <xdr:colOff>466725</xdr:colOff>
      <xdr:row>5</xdr:row>
      <xdr:rowOff>85725</xdr:rowOff>
    </xdr:to>
    <xdr:sp>
      <xdr:nvSpPr>
        <xdr:cNvPr id="1" name="Line 3"/>
        <xdr:cNvSpPr>
          <a:spLocks/>
        </xdr:cNvSpPr>
      </xdr:nvSpPr>
      <xdr:spPr>
        <a:xfrm>
          <a:off x="3952875" y="1076325"/>
          <a:ext cx="3019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8</xdr:col>
      <xdr:colOff>0</xdr:colOff>
      <xdr:row>25</xdr:row>
      <xdr:rowOff>0</xdr:rowOff>
    </xdr:to>
    <xdr:sp>
      <xdr:nvSpPr>
        <xdr:cNvPr id="2" name="Rectangle 6"/>
        <xdr:cNvSpPr>
          <a:spLocks/>
        </xdr:cNvSpPr>
      </xdr:nvSpPr>
      <xdr:spPr>
        <a:xfrm>
          <a:off x="1123950" y="4076700"/>
          <a:ext cx="46196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7</xdr:row>
      <xdr:rowOff>95250</xdr:rowOff>
    </xdr:from>
    <xdr:to>
      <xdr:col>6</xdr:col>
      <xdr:colOff>371475</xdr:colOff>
      <xdr:row>7</xdr:row>
      <xdr:rowOff>95250</xdr:rowOff>
    </xdr:to>
    <xdr:sp>
      <xdr:nvSpPr>
        <xdr:cNvPr id="3" name="Line 7"/>
        <xdr:cNvSpPr>
          <a:spLocks/>
        </xdr:cNvSpPr>
      </xdr:nvSpPr>
      <xdr:spPr>
        <a:xfrm>
          <a:off x="3933825" y="14097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7</xdr:row>
      <xdr:rowOff>95250</xdr:rowOff>
    </xdr:from>
    <xdr:to>
      <xdr:col>6</xdr:col>
      <xdr:colOff>381000</xdr:colOff>
      <xdr:row>10</xdr:row>
      <xdr:rowOff>85725</xdr:rowOff>
    </xdr:to>
    <xdr:sp>
      <xdr:nvSpPr>
        <xdr:cNvPr id="4" name="Line 8"/>
        <xdr:cNvSpPr>
          <a:spLocks/>
        </xdr:cNvSpPr>
      </xdr:nvSpPr>
      <xdr:spPr>
        <a:xfrm>
          <a:off x="4219575" y="14097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9</xdr:row>
      <xdr:rowOff>76200</xdr:rowOff>
    </xdr:from>
    <xdr:to>
      <xdr:col>1</xdr:col>
      <xdr:colOff>276225</xdr:colOff>
      <xdr:row>9</xdr:row>
      <xdr:rowOff>76200</xdr:rowOff>
    </xdr:to>
    <xdr:sp>
      <xdr:nvSpPr>
        <xdr:cNvPr id="5" name="Line 9"/>
        <xdr:cNvSpPr>
          <a:spLocks/>
        </xdr:cNvSpPr>
      </xdr:nvSpPr>
      <xdr:spPr>
        <a:xfrm flipH="1">
          <a:off x="771525" y="1714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76200</xdr:rowOff>
    </xdr:from>
    <xdr:to>
      <xdr:col>1</xdr:col>
      <xdr:colOff>0</xdr:colOff>
      <xdr:row>24</xdr:row>
      <xdr:rowOff>76200</xdr:rowOff>
    </xdr:to>
    <xdr:sp>
      <xdr:nvSpPr>
        <xdr:cNvPr id="6" name="Line 10"/>
        <xdr:cNvSpPr>
          <a:spLocks/>
        </xdr:cNvSpPr>
      </xdr:nvSpPr>
      <xdr:spPr>
        <a:xfrm>
          <a:off x="762000" y="1714500"/>
          <a:ext cx="0" cy="2438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85725</xdr:rowOff>
    </xdr:from>
    <xdr:to>
      <xdr:col>1</xdr:col>
      <xdr:colOff>295275</xdr:colOff>
      <xdr:row>24</xdr:row>
      <xdr:rowOff>85725</xdr:rowOff>
    </xdr:to>
    <xdr:sp>
      <xdr:nvSpPr>
        <xdr:cNvPr id="7" name="Line 11"/>
        <xdr:cNvSpPr>
          <a:spLocks/>
        </xdr:cNvSpPr>
      </xdr:nvSpPr>
      <xdr:spPr>
        <a:xfrm>
          <a:off x="762000" y="41624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352425</xdr:colOff>
      <xdr:row>21</xdr:row>
      <xdr:rowOff>57150</xdr:rowOff>
    </xdr:from>
    <xdr:to>
      <xdr:col>7</xdr:col>
      <xdr:colOff>352425</xdr:colOff>
      <xdr:row>23</xdr:row>
      <xdr:rowOff>76200</xdr:rowOff>
    </xdr:to>
    <xdr:sp>
      <xdr:nvSpPr>
        <xdr:cNvPr id="8" name="Line 12"/>
        <xdr:cNvSpPr>
          <a:spLocks/>
        </xdr:cNvSpPr>
      </xdr:nvSpPr>
      <xdr:spPr>
        <a:xfrm>
          <a:off x="4962525" y="36480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333375</xdr:colOff>
      <xdr:row>33</xdr:row>
      <xdr:rowOff>38100</xdr:rowOff>
    </xdr:from>
    <xdr:to>
      <xdr:col>12</xdr:col>
      <xdr:colOff>333375</xdr:colOff>
      <xdr:row>34</xdr:row>
      <xdr:rowOff>114300</xdr:rowOff>
    </xdr:to>
    <xdr:sp>
      <xdr:nvSpPr>
        <xdr:cNvPr id="9" name="Line 13"/>
        <xdr:cNvSpPr>
          <a:spLocks/>
        </xdr:cNvSpPr>
      </xdr:nvSpPr>
      <xdr:spPr>
        <a:xfrm>
          <a:off x="9620250" y="55911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34</xdr:row>
      <xdr:rowOff>123825</xdr:rowOff>
    </xdr:from>
    <xdr:to>
      <xdr:col>12</xdr:col>
      <xdr:colOff>333375</xdr:colOff>
      <xdr:row>34</xdr:row>
      <xdr:rowOff>123825</xdr:rowOff>
    </xdr:to>
    <xdr:sp>
      <xdr:nvSpPr>
        <xdr:cNvPr id="10" name="Line 14"/>
        <xdr:cNvSpPr>
          <a:spLocks/>
        </xdr:cNvSpPr>
      </xdr:nvSpPr>
      <xdr:spPr>
        <a:xfrm flipH="1">
          <a:off x="6305550" y="5838825"/>
          <a:ext cx="3314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24</xdr:row>
      <xdr:rowOff>104775</xdr:rowOff>
    </xdr:from>
    <xdr:to>
      <xdr:col>8</xdr:col>
      <xdr:colOff>561975</xdr:colOff>
      <xdr:row>34</xdr:row>
      <xdr:rowOff>123825</xdr:rowOff>
    </xdr:to>
    <xdr:sp>
      <xdr:nvSpPr>
        <xdr:cNvPr id="11" name="Line 15"/>
        <xdr:cNvSpPr>
          <a:spLocks/>
        </xdr:cNvSpPr>
      </xdr:nvSpPr>
      <xdr:spPr>
        <a:xfrm flipV="1">
          <a:off x="6305550" y="4181475"/>
          <a:ext cx="0" cy="165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24</xdr:row>
      <xdr:rowOff>95250</xdr:rowOff>
    </xdr:from>
    <xdr:to>
      <xdr:col>8</xdr:col>
      <xdr:colOff>561975</xdr:colOff>
      <xdr:row>24</xdr:row>
      <xdr:rowOff>95250</xdr:rowOff>
    </xdr:to>
    <xdr:sp>
      <xdr:nvSpPr>
        <xdr:cNvPr id="12" name="Line 16"/>
        <xdr:cNvSpPr>
          <a:spLocks/>
        </xdr:cNvSpPr>
      </xdr:nvSpPr>
      <xdr:spPr>
        <a:xfrm flipH="1">
          <a:off x="5819775" y="41719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6</xdr:col>
      <xdr:colOff>0</xdr:colOff>
      <xdr:row>10</xdr:row>
      <xdr:rowOff>0</xdr:rowOff>
    </xdr:to>
    <xdr:sp>
      <xdr:nvSpPr>
        <xdr:cNvPr id="13" name="Rectangle 17"/>
        <xdr:cNvSpPr>
          <a:spLocks/>
        </xdr:cNvSpPr>
      </xdr:nvSpPr>
      <xdr:spPr>
        <a:xfrm>
          <a:off x="1123950" y="666750"/>
          <a:ext cx="2714625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190500</xdr:colOff>
      <xdr:row>0</xdr:row>
      <xdr:rowOff>85725</xdr:rowOff>
    </xdr:from>
    <xdr:to>
      <xdr:col>6</xdr:col>
      <xdr:colOff>742950</xdr:colOff>
      <xdr:row>2</xdr:row>
      <xdr:rowOff>142875</xdr:rowOff>
    </xdr:to>
    <xdr:pic>
      <xdr:nvPicPr>
        <xdr:cNvPr id="14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85725"/>
          <a:ext cx="552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_Werkzeuge\Excel\Rechenblaetter\K_Investition_und_Finanzieru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vigator"/>
      <sheetName val="Investitionregeln"/>
      <sheetName val="Investitionsprozess"/>
      <sheetName val="Führungsebenen"/>
      <sheetName val="Planung"/>
      <sheetName val="Vorteilh. eines Inv.Objekts"/>
      <sheetName val="Entscheidungsbaum"/>
      <sheetName val="Investitionsplanung"/>
      <sheetName val="Liquidität"/>
      <sheetName val="Kapitalbedarfermittlung"/>
      <sheetName val="Finanzplan"/>
      <sheetName val="Investitionsplan"/>
      <sheetName val="Statische Investitionsrechnung"/>
      <sheetName val="Dynamische Investitionsrechnung"/>
      <sheetName val="Finanzinvestitionen"/>
      <sheetName val="Nutzwertrechnung"/>
      <sheetName val="Finanzwirtschaftl_Analyse"/>
      <sheetName val="Sachwortverzeichnis"/>
    </sheetNames>
    <sheetDataSet>
      <sheetData sheetId="10">
        <row r="4">
          <cell r="B4">
            <v>10</v>
          </cell>
        </row>
        <row r="14">
          <cell r="B14">
            <v>8</v>
          </cell>
          <cell r="C14">
            <v>0</v>
          </cell>
        </row>
        <row r="26">
          <cell r="B26">
            <v>15</v>
          </cell>
          <cell r="C26">
            <v>0</v>
          </cell>
        </row>
      </sheetData>
      <sheetData sheetId="13">
        <row r="24">
          <cell r="I24">
            <v>-33176.71224484469</v>
          </cell>
        </row>
        <row r="25">
          <cell r="I25">
            <v>0.17401476059182225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H39" sqref="H39"/>
    </sheetView>
  </sheetViews>
  <sheetFormatPr defaultColWidth="11.421875" defaultRowHeight="12.75"/>
  <cols>
    <col min="1" max="1" width="11.421875" style="1" customWidth="1"/>
    <col min="2" max="2" width="5.421875" style="1" customWidth="1"/>
    <col min="3" max="3" width="11.00390625" style="1" customWidth="1"/>
    <col min="4" max="4" width="4.28125" style="1" customWidth="1"/>
    <col min="5" max="5" width="12.8515625" style="1" customWidth="1"/>
    <col min="6" max="6" width="12.57421875" style="1" customWidth="1"/>
    <col min="7" max="7" width="11.57421875" style="1" bestFit="1" customWidth="1"/>
    <col min="8" max="8" width="17.00390625" style="1" customWidth="1"/>
    <col min="9" max="10" width="11.421875" style="1" customWidth="1"/>
    <col min="11" max="11" width="16.57421875" style="1" customWidth="1"/>
    <col min="12" max="12" width="13.7109375" style="1" customWidth="1"/>
    <col min="13" max="13" width="18.57421875" style="1" customWidth="1"/>
    <col min="14" max="16384" width="11.421875" style="1" customWidth="1"/>
  </cols>
  <sheetData>
    <row r="1" spans="1:8" ht="26.25">
      <c r="A1" s="56"/>
      <c r="B1" s="55"/>
      <c r="H1" s="57" t="s">
        <v>0</v>
      </c>
    </row>
    <row r="2" ht="12.75"/>
    <row r="3" ht="13.5" thickBot="1"/>
    <row r="4" spans="3:6" ht="12.75">
      <c r="C4" s="2" t="s">
        <v>1</v>
      </c>
      <c r="D4" s="3"/>
      <c r="E4" s="4"/>
      <c r="F4" s="5"/>
    </row>
    <row r="5" spans="3:6" ht="12.75">
      <c r="C5" s="6"/>
      <c r="D5" s="7"/>
      <c r="E5" s="7"/>
      <c r="F5" s="8"/>
    </row>
    <row r="6" spans="3:13" ht="12.75">
      <c r="C6" s="61" t="s">
        <v>2</v>
      </c>
      <c r="D6" s="62"/>
      <c r="E6" s="62"/>
      <c r="F6" s="63"/>
      <c r="K6" s="9" t="s">
        <v>3</v>
      </c>
      <c r="L6" s="10"/>
      <c r="M6" s="11"/>
    </row>
    <row r="7" spans="3:13" ht="12.75">
      <c r="C7" s="6"/>
      <c r="D7" s="7"/>
      <c r="E7" s="7"/>
      <c r="F7" s="8"/>
      <c r="K7" s="12" t="s">
        <v>4</v>
      </c>
      <c r="L7" s="13"/>
      <c r="M7" s="14">
        <v>100000</v>
      </c>
    </row>
    <row r="8" spans="3:13" ht="12.75">
      <c r="C8" s="61" t="s">
        <v>5</v>
      </c>
      <c r="D8" s="62"/>
      <c r="E8" s="62"/>
      <c r="F8" s="63"/>
      <c r="K8" s="12" t="s">
        <v>6</v>
      </c>
      <c r="L8" s="13"/>
      <c r="M8" s="14">
        <v>2000</v>
      </c>
    </row>
    <row r="9" spans="3:13" ht="12.75">
      <c r="C9" s="6"/>
      <c r="D9" s="7"/>
      <c r="E9" s="7"/>
      <c r="F9" s="8"/>
      <c r="K9" s="12" t="s">
        <v>7</v>
      </c>
      <c r="L9" s="13"/>
      <c r="M9" s="14">
        <v>1000</v>
      </c>
    </row>
    <row r="10" spans="3:13" ht="13.5" thickBot="1">
      <c r="C10" s="64" t="s">
        <v>8</v>
      </c>
      <c r="D10" s="65"/>
      <c r="E10" s="65"/>
      <c r="F10" s="66"/>
      <c r="K10" s="12" t="s">
        <v>9</v>
      </c>
      <c r="L10" s="13"/>
      <c r="M10" s="14">
        <v>500</v>
      </c>
    </row>
    <row r="11" spans="11:13" ht="12.75">
      <c r="K11" s="12" t="s">
        <v>10</v>
      </c>
      <c r="L11" s="13"/>
      <c r="M11" s="15">
        <v>300</v>
      </c>
    </row>
    <row r="12" spans="3:13" ht="12.75">
      <c r="C12" s="67" t="s">
        <v>11</v>
      </c>
      <c r="D12" s="68"/>
      <c r="E12" s="68"/>
      <c r="F12" s="68"/>
      <c r="G12" s="69"/>
      <c r="H12" s="16" t="s">
        <v>12</v>
      </c>
      <c r="K12" s="17" t="s">
        <v>13</v>
      </c>
      <c r="L12" s="13"/>
      <c r="M12" s="18">
        <f>SUM(M7:M11)</f>
        <v>103800</v>
      </c>
    </row>
    <row r="13" spans="3:13" ht="12.75">
      <c r="C13" s="19" t="s">
        <v>14</v>
      </c>
      <c r="D13" s="20"/>
      <c r="E13" s="21" t="s">
        <v>15</v>
      </c>
      <c r="F13" s="22" t="s">
        <v>16</v>
      </c>
      <c r="G13" s="23" t="s">
        <v>17</v>
      </c>
      <c r="H13" s="24" t="s">
        <v>18</v>
      </c>
      <c r="K13" s="25"/>
      <c r="L13" s="26"/>
      <c r="M13" s="27"/>
    </row>
    <row r="14" spans="3:13" ht="12.75">
      <c r="C14" s="28" t="s">
        <v>19</v>
      </c>
      <c r="D14" s="29"/>
      <c r="E14" s="7" t="s">
        <v>20</v>
      </c>
      <c r="F14" s="26" t="s">
        <v>21</v>
      </c>
      <c r="G14" s="30"/>
      <c r="H14" s="24" t="s">
        <v>22</v>
      </c>
      <c r="K14" s="31" t="s">
        <v>23</v>
      </c>
      <c r="L14" s="26"/>
      <c r="M14" s="27"/>
    </row>
    <row r="15" spans="3:13" ht="12.75">
      <c r="C15" s="32">
        <v>20</v>
      </c>
      <c r="D15" s="33"/>
      <c r="E15" s="34">
        <v>20</v>
      </c>
      <c r="F15" s="34">
        <v>10</v>
      </c>
      <c r="G15" s="35">
        <v>15</v>
      </c>
      <c r="H15" s="24"/>
      <c r="K15" s="25" t="s">
        <v>24</v>
      </c>
      <c r="L15" s="26"/>
      <c r="M15" s="14">
        <v>280000</v>
      </c>
    </row>
    <row r="16" spans="3:13" ht="12.75">
      <c r="C16" s="36" t="s">
        <v>25</v>
      </c>
      <c r="D16" s="29"/>
      <c r="E16" s="70" t="s">
        <v>26</v>
      </c>
      <c r="F16" s="70"/>
      <c r="G16" s="71"/>
      <c r="H16" s="37">
        <v>15000</v>
      </c>
      <c r="K16" s="25" t="s">
        <v>27</v>
      </c>
      <c r="L16" s="26"/>
      <c r="M16" s="14">
        <v>420000</v>
      </c>
    </row>
    <row r="17" spans="3:13" ht="12.75">
      <c r="C17" s="36" t="s">
        <v>28</v>
      </c>
      <c r="D17" s="72" t="s">
        <v>29</v>
      </c>
      <c r="E17" s="72"/>
      <c r="F17" s="72"/>
      <c r="G17" s="73"/>
      <c r="H17" s="37">
        <v>5000</v>
      </c>
      <c r="K17" s="25" t="s">
        <v>30</v>
      </c>
      <c r="L17" s="26"/>
      <c r="M17" s="14">
        <v>80000</v>
      </c>
    </row>
    <row r="18" spans="3:13" ht="12.75">
      <c r="C18" s="32">
        <v>10</v>
      </c>
      <c r="D18" s="38"/>
      <c r="E18" s="38"/>
      <c r="F18" s="38"/>
      <c r="G18" s="39"/>
      <c r="H18" s="40"/>
      <c r="K18" s="25" t="s">
        <v>31</v>
      </c>
      <c r="L18" s="26"/>
      <c r="M18" s="15">
        <v>30000</v>
      </c>
    </row>
    <row r="19" spans="3:13" ht="12.75">
      <c r="C19" s="58" t="s">
        <v>32</v>
      </c>
      <c r="D19" s="59"/>
      <c r="E19" s="59"/>
      <c r="F19" s="59"/>
      <c r="G19" s="60"/>
      <c r="H19" s="41">
        <v>8000</v>
      </c>
      <c r="K19" s="25"/>
      <c r="L19" s="26"/>
      <c r="M19" s="18">
        <f>SUM(M15:M18)</f>
        <v>810000</v>
      </c>
    </row>
    <row r="20" spans="3:13" ht="12.75">
      <c r="C20" s="42" t="s">
        <v>33</v>
      </c>
      <c r="D20" s="43"/>
      <c r="E20" s="43"/>
      <c r="F20" s="43"/>
      <c r="G20" s="43"/>
      <c r="H20" s="44">
        <f>(lagerdauer+Produktionsdauer+Lagerzeit_Fertigprodukte+Kundenziel-Liefernatenziel)*(Lohneinsatz+Werkstoffeinsatz+Gemeinkosteneinsatz)</f>
        <v>1540000</v>
      </c>
      <c r="K20" s="31" t="s">
        <v>34</v>
      </c>
      <c r="L20" s="26"/>
      <c r="M20" s="27"/>
    </row>
    <row r="21" spans="3:13" ht="12.75">
      <c r="C21" s="45" t="s">
        <v>35</v>
      </c>
      <c r="D21" s="46"/>
      <c r="E21" s="46"/>
      <c r="F21" s="46"/>
      <c r="G21" s="46"/>
      <c r="H21" s="47">
        <f>((Kundenziel+Lagerzeit_Fertigprodukte+Produktionsdauer)*Lohneinsatz)+((Kundenziel+Lagerzeit_Fertigprodukte+Produktionsdauer+lagerdauer-Liefernatenziel)*Werkstoffeinsatz)+((Kundenziel+Lagerzeit_Fertigprodukte+Produktionsdauer+lagerdauer)*Gemeinkosteneinsatz)</f>
        <v>1470000</v>
      </c>
      <c r="K21" s="25" t="s">
        <v>36</v>
      </c>
      <c r="L21" s="26"/>
      <c r="M21" s="14">
        <v>800</v>
      </c>
    </row>
    <row r="22" spans="11:13" ht="12.75">
      <c r="K22" s="25" t="s">
        <v>37</v>
      </c>
      <c r="L22" s="26"/>
      <c r="M22" s="14">
        <v>600</v>
      </c>
    </row>
    <row r="23" spans="11:13" ht="12.75">
      <c r="K23" s="25" t="s">
        <v>38</v>
      </c>
      <c r="L23" s="26"/>
      <c r="M23" s="14">
        <v>200</v>
      </c>
    </row>
    <row r="24" spans="11:13" ht="12.75">
      <c r="K24" s="25" t="s">
        <v>39</v>
      </c>
      <c r="L24" s="26"/>
      <c r="M24" s="14">
        <v>300</v>
      </c>
    </row>
    <row r="25" spans="3:13" ht="12.75">
      <c r="C25" s="48" t="s">
        <v>40</v>
      </c>
      <c r="D25" s="49"/>
      <c r="E25" s="49"/>
      <c r="F25" s="49"/>
      <c r="G25" s="49"/>
      <c r="H25" s="50">
        <f>Umlaufkapitalbedarf+Anlagekapitalbedarf</f>
        <v>2304300</v>
      </c>
      <c r="K25" s="25" t="s">
        <v>41</v>
      </c>
      <c r="L25" s="26"/>
      <c r="M25" s="15">
        <v>400</v>
      </c>
    </row>
    <row r="26" spans="11:13" ht="12.75">
      <c r="K26" s="25"/>
      <c r="L26" s="26"/>
      <c r="M26" s="18">
        <f>SUM(M21:M25)</f>
        <v>2300</v>
      </c>
    </row>
    <row r="27" spans="11:13" ht="12.75">
      <c r="K27" s="31" t="s">
        <v>46</v>
      </c>
      <c r="L27" s="26"/>
      <c r="M27" s="27"/>
    </row>
    <row r="28" spans="11:13" ht="12.75">
      <c r="K28" s="25" t="s">
        <v>42</v>
      </c>
      <c r="L28" s="26"/>
      <c r="M28" s="14">
        <v>4000</v>
      </c>
    </row>
    <row r="29" spans="11:13" ht="12.75">
      <c r="K29" s="25" t="s">
        <v>43</v>
      </c>
      <c r="L29" s="26"/>
      <c r="M29" s="14">
        <v>10000</v>
      </c>
    </row>
    <row r="30" spans="11:13" ht="12.75">
      <c r="K30" s="25" t="s">
        <v>44</v>
      </c>
      <c r="L30" s="26"/>
      <c r="M30" s="14">
        <v>6000</v>
      </c>
    </row>
    <row r="31" spans="11:13" ht="12.75">
      <c r="K31" s="25" t="s">
        <v>45</v>
      </c>
      <c r="L31" s="26"/>
      <c r="M31" s="15">
        <v>2000</v>
      </c>
    </row>
    <row r="32" spans="11:13" ht="13.5" thickBot="1">
      <c r="K32" s="25"/>
      <c r="L32" s="26"/>
      <c r="M32" s="51">
        <f>SUM(M28:M31)</f>
        <v>22000</v>
      </c>
    </row>
    <row r="33" spans="11:13" ht="13.5" thickTop="1">
      <c r="K33" s="52" t="s">
        <v>3</v>
      </c>
      <c r="L33" s="53"/>
      <c r="M33" s="54">
        <f>M19+M26+M32</f>
        <v>834300</v>
      </c>
    </row>
  </sheetData>
  <sheetProtection/>
  <mergeCells count="7">
    <mergeCell ref="C19:G19"/>
    <mergeCell ref="C6:F6"/>
    <mergeCell ref="C8:F8"/>
    <mergeCell ref="C10:F10"/>
    <mergeCell ref="C12:G12"/>
    <mergeCell ref="E16:G16"/>
    <mergeCell ref="D17:G17"/>
  </mergeCells>
  <printOptions/>
  <pageMargins left="0.787401575" right="0.787401575" top="0.984251969" bottom="0.984251969" header="0.4921259845" footer="0.492125984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</dc:creator>
  <cp:keywords/>
  <dc:description/>
  <cp:lastModifiedBy>Wolfgang</cp:lastModifiedBy>
  <dcterms:created xsi:type="dcterms:W3CDTF">2014-12-06T15:47:36Z</dcterms:created>
  <dcterms:modified xsi:type="dcterms:W3CDTF">2015-01-01T13:53:03Z</dcterms:modified>
  <cp:category/>
  <cp:version/>
  <cp:contentType/>
  <cp:contentStatus/>
</cp:coreProperties>
</file>